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God. izvršenje plana 2025\"/>
    </mc:Choice>
  </mc:AlternateContent>
  <xr:revisionPtr revIDLastSave="0" documentId="13_ncr:1_{D2014919-4AA8-4BBD-A8EF-4F78B800B4B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Ukupno" sheetId="6" r:id="rId1"/>
    <sheet name="Izvještaj EU sredstva" sheetId="8" r:id="rId2"/>
  </sheets>
  <externalReferences>
    <externalReference r:id="rId3"/>
  </externalReferences>
  <definedNames>
    <definedName name="__CDS_T2_G1__">'[1]Ekonomska '!#REF!</definedName>
    <definedName name="__CDS_T3_G1__">'[1]Ekonomska '!#REF!</definedName>
    <definedName name="__CDS_T3_G2__">'[1]Ekonomska '!#REF!</definedName>
    <definedName name="__CDS_T3_G3__">'[1]Ekonomska '!#REF!</definedName>
    <definedName name="__CDSNaslov_T2__">'[1]Ekonomska '!#REF!</definedName>
    <definedName name="__CDSNaslov_T3__">'[1]Ekonomska '!#REF!</definedName>
  </definedNames>
  <calcPr calcId="191029"/>
</workbook>
</file>

<file path=xl/calcChain.xml><?xml version="1.0" encoding="utf-8"?>
<calcChain xmlns="http://schemas.openxmlformats.org/spreadsheetml/2006/main">
  <c r="F8" i="8" l="1"/>
  <c r="F7" i="8"/>
  <c r="G8" i="8"/>
  <c r="G7" i="8"/>
  <c r="B8" i="8"/>
  <c r="C8" i="8"/>
  <c r="D29" i="6"/>
  <c r="D37" i="6"/>
  <c r="C37" i="6"/>
  <c r="D35" i="6"/>
  <c r="C35" i="6"/>
  <c r="D34" i="6"/>
  <c r="C34" i="6"/>
  <c r="E26" i="6"/>
  <c r="D24" i="6"/>
  <c r="C24" i="6"/>
  <c r="E23" i="6"/>
  <c r="E22" i="6"/>
  <c r="D19" i="6"/>
  <c r="C19" i="6"/>
  <c r="E18" i="6"/>
  <c r="E17" i="6"/>
  <c r="D14" i="6"/>
  <c r="C14" i="6"/>
  <c r="E13" i="6"/>
  <c r="E12" i="6"/>
  <c r="D9" i="6"/>
  <c r="C9" i="6"/>
  <c r="E8" i="6"/>
  <c r="E7" i="6"/>
  <c r="D38" i="6" l="1"/>
  <c r="E14" i="6"/>
  <c r="E35" i="6"/>
  <c r="E24" i="6"/>
  <c r="E19" i="6"/>
  <c r="C38" i="6"/>
  <c r="E37" i="6"/>
  <c r="E34" i="6"/>
  <c r="E38" i="6" l="1"/>
</calcChain>
</file>

<file path=xl/sharedStrings.xml><?xml version="1.0" encoding="utf-8"?>
<sst xmlns="http://schemas.openxmlformats.org/spreadsheetml/2006/main" count="52" uniqueCount="35">
  <si>
    <t xml:space="preserve">PRIHODI </t>
  </si>
  <si>
    <t>RASHODI</t>
  </si>
  <si>
    <t xml:space="preserve">PREGLED UKUPNIH PRIHODA I RASHODA PO IZVORIMA FINANCIRANJA - DVOR TRAKOŠĆAN </t>
  </si>
  <si>
    <t>Oznaka IF</t>
  </si>
  <si>
    <t xml:space="preserve">Naziv izvora financiranja </t>
  </si>
  <si>
    <t xml:space="preserve">Tekući plan </t>
  </si>
  <si>
    <t xml:space="preserve">Izvršenje tekućeg plana </t>
  </si>
  <si>
    <t xml:space="preserve">Indeks </t>
  </si>
  <si>
    <t xml:space="preserve">Opći prihodi i primici </t>
  </si>
  <si>
    <t xml:space="preserve">DONOS </t>
  </si>
  <si>
    <t xml:space="preserve">ODNOS </t>
  </si>
  <si>
    <t>3</t>
  </si>
  <si>
    <t xml:space="preserve">Vlastiti prihodi </t>
  </si>
  <si>
    <t xml:space="preserve">4 </t>
  </si>
  <si>
    <t xml:space="preserve">Prihodi za posebne namjene </t>
  </si>
  <si>
    <t xml:space="preserve">5 </t>
  </si>
  <si>
    <t>Pomoći</t>
  </si>
  <si>
    <t xml:space="preserve">Donacije </t>
  </si>
  <si>
    <t>DONOS</t>
  </si>
  <si>
    <t xml:space="preserve">Prihod od prodaje </t>
  </si>
  <si>
    <t xml:space="preserve">Ukupni prihodi </t>
  </si>
  <si>
    <t>Ukupni rashodi</t>
  </si>
  <si>
    <t xml:space="preserve">UKUPNO DONOS </t>
  </si>
  <si>
    <t xml:space="preserve">UKUPNO ODNOS </t>
  </si>
  <si>
    <t xml:space="preserve">Eu fond </t>
  </si>
  <si>
    <t xml:space="preserve">Ukupno ugovorena sredstva </t>
  </si>
  <si>
    <t>Fond za zaštitu okoliša i energetsku učinkovitost</t>
  </si>
  <si>
    <t xml:space="preserve">UKUPNO: </t>
  </si>
  <si>
    <t xml:space="preserve">Uplaćeno u 2024. </t>
  </si>
  <si>
    <t xml:space="preserve">Uplaćeno u 2025. </t>
  </si>
  <si>
    <t>Stanje potraživanja od EU</t>
  </si>
  <si>
    <t xml:space="preserve">Rashodi u 2024. </t>
  </si>
  <si>
    <t xml:space="preserve">Rashodi u 2025. </t>
  </si>
  <si>
    <t xml:space="preserve">IZVJEŠTAJ O KORIŠTENJU SREDSTAVA FONDOVA EUROPSKE UNIJE </t>
  </si>
  <si>
    <t xml:space="preserve">     01.01.2024.-31.12.2025..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</si>
</sst>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n&quot;_-;\-* #,##0.00\ &quot;kn&quot;_-;_-* &quot;-&quot;??\ &quot;kn&quot;_-;_-@_-"/>
    <numFmt numFmtId="164" formatCode="#,##0.00\ [$€-41A]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2"/>
      <color rgb="FF002060"/>
      <name val="Calibri"/>
      <family val="2"/>
    </font>
    <font>
      <b/>
      <sz val="14"/>
      <color rgb="FF002060"/>
      <name val="Calibri"/>
      <family val="2"/>
    </font>
    <font>
      <sz val="12"/>
      <color rgb="FF002060"/>
      <name val="Calibri"/>
      <family val="2"/>
    </font>
    <font>
      <b/>
      <sz val="12"/>
      <color rgb="FF002060"/>
      <name val="Calibri"/>
      <family val="2"/>
    </font>
    <font>
      <i/>
      <sz val="12"/>
      <color rgb="FF002060"/>
      <name val="Calibri"/>
      <family val="2"/>
    </font>
    <font>
      <i/>
      <sz val="16"/>
      <color rgb="FFFF0000"/>
      <name val="Calibri"/>
      <family val="2"/>
    </font>
    <font>
      <b/>
      <sz val="12"/>
      <color rgb="FF002060"/>
      <name val="Calibri"/>
      <family val="2"/>
      <charset val="238"/>
    </font>
    <font>
      <b/>
      <i/>
      <sz val="12"/>
      <color rgb="FF002060"/>
      <name val="Calibri"/>
      <family val="2"/>
      <charset val="238"/>
    </font>
    <font>
      <sz val="12"/>
      <color theme="8" tint="-0.499984740745262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2"/>
      <color theme="4" tint="-0.499984740745262"/>
      <name val="Calibri"/>
      <family val="2"/>
      <charset val="238"/>
      <scheme val="minor"/>
    </font>
    <font>
      <sz val="12"/>
      <color rgb="FF002060"/>
      <name val="Calibri"/>
      <family val="2"/>
      <charset val="238"/>
    </font>
    <font>
      <sz val="12"/>
      <color theme="8" tint="-0.49998474074526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/>
    <xf numFmtId="0" fontId="1" fillId="0" borderId="0"/>
  </cellStyleXfs>
  <cellXfs count="68">
    <xf numFmtId="0" fontId="0" fillId="0" borderId="0" xfId="0"/>
    <xf numFmtId="3" fontId="5" fillId="2" borderId="0" xfId="2" quotePrefix="1" applyNumberFormat="1" applyFont="1" applyFill="1" applyAlignment="1">
      <alignment horizontal="center" vertical="center"/>
    </xf>
    <xf numFmtId="3" fontId="5" fillId="2" borderId="0" xfId="2" applyNumberFormat="1" applyFont="1" applyFill="1" applyAlignment="1">
      <alignment vertical="center"/>
    </xf>
    <xf numFmtId="0" fontId="1" fillId="0" borderId="0" xfId="3"/>
    <xf numFmtId="3" fontId="7" fillId="2" borderId="0" xfId="2" applyNumberFormat="1" applyFont="1" applyFill="1"/>
    <xf numFmtId="0" fontId="7" fillId="2" borderId="0" xfId="2" applyFont="1" applyFill="1" applyAlignment="1">
      <alignment horizontal="center"/>
    </xf>
    <xf numFmtId="3" fontId="8" fillId="2" borderId="1" xfId="2" applyNumberFormat="1" applyFont="1" applyFill="1" applyBorder="1" applyAlignment="1">
      <alignment horizontal="center" vertical="center" wrapText="1"/>
    </xf>
    <xf numFmtId="3" fontId="8" fillId="2" borderId="2" xfId="2" applyNumberFormat="1" applyFont="1" applyFill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center" vertical="center"/>
    </xf>
    <xf numFmtId="49" fontId="5" fillId="2" borderId="3" xfId="2" applyNumberFormat="1" applyFont="1" applyFill="1" applyBorder="1" applyAlignment="1">
      <alignment horizontal="center" vertical="center"/>
    </xf>
    <xf numFmtId="49" fontId="5" fillId="2" borderId="4" xfId="2" applyNumberFormat="1" applyFont="1" applyFill="1" applyBorder="1" applyAlignment="1">
      <alignment vertical="center"/>
    </xf>
    <xf numFmtId="0" fontId="9" fillId="2" borderId="5" xfId="2" applyFont="1" applyFill="1" applyBorder="1" applyAlignment="1">
      <alignment horizontal="center" vertical="center"/>
    </xf>
    <xf numFmtId="3" fontId="10" fillId="2" borderId="6" xfId="2" applyNumberFormat="1" applyFont="1" applyFill="1" applyBorder="1" applyAlignment="1">
      <alignment horizontal="center" vertical="center"/>
    </xf>
    <xf numFmtId="3" fontId="9" fillId="2" borderId="7" xfId="2" applyNumberFormat="1" applyFont="1" applyFill="1" applyBorder="1" applyAlignment="1">
      <alignment vertical="center"/>
    </xf>
    <xf numFmtId="49" fontId="5" fillId="2" borderId="1" xfId="2" applyNumberFormat="1" applyFont="1" applyFill="1" applyBorder="1" applyAlignment="1">
      <alignment horizontal="center" vertical="center"/>
    </xf>
    <xf numFmtId="49" fontId="5" fillId="2" borderId="1" xfId="2" applyNumberFormat="1" applyFont="1" applyFill="1" applyBorder="1" applyAlignment="1">
      <alignment horizontal="right" vertical="center"/>
    </xf>
    <xf numFmtId="0" fontId="11" fillId="2" borderId="1" xfId="2" applyFont="1" applyFill="1" applyBorder="1" applyAlignment="1">
      <alignment horizontal="right" vertical="center"/>
    </xf>
    <xf numFmtId="3" fontId="9" fillId="2" borderId="1" xfId="2" applyNumberFormat="1" applyFont="1" applyFill="1" applyBorder="1" applyAlignment="1">
      <alignment vertical="center"/>
    </xf>
    <xf numFmtId="49" fontId="7" fillId="2" borderId="1" xfId="2" applyNumberFormat="1" applyFont="1" applyFill="1" applyBorder="1" applyAlignment="1">
      <alignment vertical="center"/>
    </xf>
    <xf numFmtId="4" fontId="7" fillId="2" borderId="1" xfId="2" applyNumberFormat="1" applyFont="1" applyFill="1" applyBorder="1" applyAlignment="1">
      <alignment horizontal="right" vertical="center"/>
    </xf>
    <xf numFmtId="3" fontId="7" fillId="2" borderId="1" xfId="2" applyNumberFormat="1" applyFont="1" applyFill="1" applyBorder="1" applyAlignment="1">
      <alignment horizontal="right" vertical="center"/>
    </xf>
    <xf numFmtId="4" fontId="11" fillId="2" borderId="1" xfId="2" applyNumberFormat="1" applyFont="1" applyFill="1" applyBorder="1" applyAlignment="1">
      <alignment horizontal="right" vertical="center"/>
    </xf>
    <xf numFmtId="4" fontId="5" fillId="2" borderId="1" xfId="2" applyNumberFormat="1" applyFont="1" applyFill="1" applyBorder="1" applyAlignment="1">
      <alignment horizontal="right" vertical="center"/>
    </xf>
    <xf numFmtId="3" fontId="5" fillId="2" borderId="1" xfId="2" applyNumberFormat="1" applyFont="1" applyFill="1" applyBorder="1" applyAlignment="1">
      <alignment horizontal="right" vertical="center"/>
    </xf>
    <xf numFmtId="49" fontId="5" fillId="2" borderId="1" xfId="2" applyNumberFormat="1" applyFont="1" applyFill="1" applyBorder="1" applyAlignment="1">
      <alignment vertical="center"/>
    </xf>
    <xf numFmtId="4" fontId="9" fillId="2" borderId="1" xfId="2" applyNumberFormat="1" applyFont="1" applyFill="1" applyBorder="1" applyAlignment="1">
      <alignment horizontal="right"/>
    </xf>
    <xf numFmtId="3" fontId="9" fillId="2" borderId="1" xfId="2" applyNumberFormat="1" applyFont="1" applyFill="1" applyBorder="1" applyAlignment="1">
      <alignment horizontal="right"/>
    </xf>
    <xf numFmtId="4" fontId="9" fillId="2" borderId="1" xfId="2" applyNumberFormat="1" applyFont="1" applyFill="1" applyBorder="1" applyAlignment="1">
      <alignment horizontal="right" vertical="center"/>
    </xf>
    <xf numFmtId="3" fontId="9" fillId="2" borderId="1" xfId="2" applyNumberFormat="1" applyFont="1" applyFill="1" applyBorder="1" applyAlignment="1">
      <alignment horizontal="right" vertical="center"/>
    </xf>
    <xf numFmtId="4" fontId="5" fillId="2" borderId="1" xfId="2" applyNumberFormat="1" applyFont="1" applyFill="1" applyBorder="1" applyAlignment="1">
      <alignment horizontal="right"/>
    </xf>
    <xf numFmtId="3" fontId="11" fillId="0" borderId="1" xfId="2" applyNumberFormat="1" applyFont="1" applyBorder="1" applyAlignment="1">
      <alignment horizontal="center"/>
    </xf>
    <xf numFmtId="3" fontId="12" fillId="0" borderId="1" xfId="2" applyNumberFormat="1" applyFont="1" applyBorder="1"/>
    <xf numFmtId="4" fontId="7" fillId="0" borderId="1" xfId="2" applyNumberFormat="1" applyFont="1" applyBorder="1"/>
    <xf numFmtId="3" fontId="7" fillId="0" borderId="1" xfId="2" applyNumberFormat="1" applyFont="1" applyBorder="1"/>
    <xf numFmtId="3" fontId="11" fillId="0" borderId="1" xfId="2" applyNumberFormat="1" applyFont="1" applyBorder="1" applyAlignment="1">
      <alignment horizontal="right"/>
    </xf>
    <xf numFmtId="4" fontId="11" fillId="0" borderId="1" xfId="2" applyNumberFormat="1" applyFont="1" applyBorder="1"/>
    <xf numFmtId="3" fontId="11" fillId="0" borderId="1" xfId="2" applyNumberFormat="1" applyFont="1" applyBorder="1"/>
    <xf numFmtId="3" fontId="11" fillId="0" borderId="1" xfId="2" applyNumberFormat="1" applyFont="1" applyBorder="1" applyAlignment="1">
      <alignment horizontal="left"/>
    </xf>
    <xf numFmtId="3" fontId="5" fillId="2" borderId="1" xfId="2" applyNumberFormat="1" applyFont="1" applyFill="1" applyBorder="1" applyAlignment="1">
      <alignment horizontal="right"/>
    </xf>
    <xf numFmtId="3" fontId="7" fillId="0" borderId="0" xfId="2" applyNumberFormat="1" applyFont="1"/>
    <xf numFmtId="49" fontId="7" fillId="2" borderId="1" xfId="2" applyNumberFormat="1" applyFont="1" applyFill="1" applyBorder="1" applyAlignment="1">
      <alignment vertical="center" wrapText="1"/>
    </xf>
    <xf numFmtId="164" fontId="7" fillId="2" borderId="1" xfId="1" applyNumberFormat="1" applyFont="1" applyFill="1" applyBorder="1" applyAlignment="1">
      <alignment horizontal="right" vertical="center"/>
    </xf>
    <xf numFmtId="164" fontId="7" fillId="2" borderId="1" xfId="2" applyNumberFormat="1" applyFont="1" applyFill="1" applyBorder="1" applyAlignment="1">
      <alignment horizontal="right" vertical="center"/>
    </xf>
    <xf numFmtId="164" fontId="13" fillId="0" borderId="1" xfId="0" applyNumberFormat="1" applyFont="1" applyBorder="1" applyAlignment="1">
      <alignment vertical="center"/>
    </xf>
    <xf numFmtId="164" fontId="14" fillId="0" borderId="1" xfId="0" applyNumberFormat="1" applyFont="1" applyBorder="1" applyAlignment="1">
      <alignment vertical="center"/>
    </xf>
    <xf numFmtId="0" fontId="8" fillId="2" borderId="1" xfId="2" applyFont="1" applyFill="1" applyBorder="1" applyAlignment="1">
      <alignment horizontal="center" vertical="center" wrapText="1"/>
    </xf>
    <xf numFmtId="164" fontId="8" fillId="2" borderId="1" xfId="2" applyNumberFormat="1" applyFont="1" applyFill="1" applyBorder="1" applyAlignment="1">
      <alignment horizontal="right" vertical="center"/>
    </xf>
    <xf numFmtId="164" fontId="16" fillId="0" borderId="1" xfId="0" applyNumberFormat="1" applyFont="1" applyBorder="1" applyAlignment="1">
      <alignment horizontal="right" vertical="center"/>
    </xf>
    <xf numFmtId="49" fontId="5" fillId="2" borderId="0" xfId="2" applyNumberFormat="1" applyFont="1" applyFill="1" applyAlignment="1">
      <alignment horizontal="center" vertical="center"/>
    </xf>
    <xf numFmtId="49" fontId="5" fillId="2" borderId="0" xfId="2" applyNumberFormat="1" applyFont="1" applyFill="1" applyAlignment="1">
      <alignment vertical="center"/>
    </xf>
    <xf numFmtId="0" fontId="9" fillId="2" borderId="0" xfId="2" applyFont="1" applyFill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49" fontId="5" fillId="2" borderId="1" xfId="2" applyNumberFormat="1" applyFont="1" applyFill="1" applyBorder="1" applyAlignment="1">
      <alignment horizontal="center" vertical="center" wrapText="1"/>
    </xf>
    <xf numFmtId="0" fontId="17" fillId="2" borderId="1" xfId="2" applyFont="1" applyFill="1" applyBorder="1" applyAlignment="1">
      <alignment horizontal="center" vertical="center" wrapText="1"/>
    </xf>
    <xf numFmtId="164" fontId="17" fillId="2" borderId="1" xfId="2" applyNumberFormat="1" applyFont="1" applyFill="1" applyBorder="1" applyAlignment="1">
      <alignment horizontal="right" vertical="center"/>
    </xf>
    <xf numFmtId="0" fontId="18" fillId="0" borderId="1" xfId="0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3" fontId="5" fillId="2" borderId="1" xfId="2" applyNumberFormat="1" applyFont="1" applyFill="1" applyBorder="1" applyAlignment="1">
      <alignment horizontal="center"/>
    </xf>
    <xf numFmtId="3" fontId="5" fillId="2" borderId="2" xfId="2" applyNumberFormat="1" applyFont="1" applyFill="1" applyBorder="1" applyAlignment="1">
      <alignment horizontal="center"/>
    </xf>
    <xf numFmtId="3" fontId="5" fillId="2" borderId="8" xfId="2" applyNumberFormat="1" applyFont="1" applyFill="1" applyBorder="1" applyAlignment="1">
      <alignment horizontal="center"/>
    </xf>
    <xf numFmtId="3" fontId="6" fillId="2" borderId="0" xfId="2" applyNumberFormat="1" applyFont="1" applyFill="1" applyAlignment="1">
      <alignment horizontal="center" vertical="center"/>
    </xf>
    <xf numFmtId="49" fontId="5" fillId="2" borderId="1" xfId="2" applyNumberFormat="1" applyFont="1" applyFill="1" applyBorder="1" applyAlignment="1">
      <alignment horizontal="right" vertical="center"/>
    </xf>
    <xf numFmtId="3" fontId="8" fillId="2" borderId="9" xfId="2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2" fillId="0" borderId="0" xfId="0" applyFont="1" applyAlignment="1">
      <alignment horizontal="center"/>
    </xf>
  </cellXfs>
  <cellStyles count="4">
    <cellStyle name="Normalno" xfId="0" builtinId="0"/>
    <cellStyle name="Normalno 2" xfId="3" xr:uid="{293CC3F3-02C6-4314-BA38-4BB6F483973B}"/>
    <cellStyle name="Normalno 3 2" xfId="2" xr:uid="{12F306E1-3EBB-4BB3-9D9A-B2A18AF54570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SVE\2024\IZVR&#352;ENJE%2030.06.2024\Izvr&#353;enje%202024..xls" TargetMode="External"/><Relationship Id="rId1" Type="http://schemas.openxmlformats.org/officeDocument/2006/relationships/externalLinkPath" Target="/Users/User/Desktop/SVE/2024/IZVR&#352;ENJE%2030.06.2024/Izvr&#353;enje%202024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konomska "/>
      <sheetName val="Izvori"/>
      <sheetName val="Funkcijska"/>
      <sheetName val="Programska"/>
      <sheetName val="Sažetak"/>
      <sheetName val="Ukupno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4FA59-BF5B-44D7-8428-67BDC2B28574}">
  <sheetPr>
    <pageSetUpPr fitToPage="1"/>
  </sheetPr>
  <dimension ref="A1:E41"/>
  <sheetViews>
    <sheetView topLeftCell="A10" zoomScale="80" zoomScaleNormal="80" workbookViewId="0">
      <selection activeCell="E20" sqref="E20"/>
    </sheetView>
  </sheetViews>
  <sheetFormatPr defaultRowHeight="15" x14ac:dyDescent="0.25"/>
  <cols>
    <col min="1" max="1" width="9.140625" style="3"/>
    <col min="2" max="2" width="29.5703125" style="3" customWidth="1"/>
    <col min="3" max="3" width="28.42578125" style="3" customWidth="1"/>
    <col min="4" max="4" width="27.28515625" style="3" customWidth="1"/>
    <col min="5" max="5" width="13.5703125" style="3" customWidth="1"/>
    <col min="6" max="8" width="9.140625" style="3"/>
    <col min="9" max="9" width="9.140625" style="3" customWidth="1"/>
    <col min="10" max="257" width="9.140625" style="3"/>
    <col min="258" max="258" width="29.5703125" style="3" customWidth="1"/>
    <col min="259" max="259" width="28.42578125" style="3" customWidth="1"/>
    <col min="260" max="260" width="27.28515625" style="3" customWidth="1"/>
    <col min="261" max="261" width="13.5703125" style="3" customWidth="1"/>
    <col min="262" max="513" width="9.140625" style="3"/>
    <col min="514" max="514" width="29.5703125" style="3" customWidth="1"/>
    <col min="515" max="515" width="28.42578125" style="3" customWidth="1"/>
    <col min="516" max="516" width="27.28515625" style="3" customWidth="1"/>
    <col min="517" max="517" width="13.5703125" style="3" customWidth="1"/>
    <col min="518" max="769" width="9.140625" style="3"/>
    <col min="770" max="770" width="29.5703125" style="3" customWidth="1"/>
    <col min="771" max="771" width="28.42578125" style="3" customWidth="1"/>
    <col min="772" max="772" width="27.28515625" style="3" customWidth="1"/>
    <col min="773" max="773" width="13.5703125" style="3" customWidth="1"/>
    <col min="774" max="1025" width="9.140625" style="3"/>
    <col min="1026" max="1026" width="29.5703125" style="3" customWidth="1"/>
    <col min="1027" max="1027" width="28.42578125" style="3" customWidth="1"/>
    <col min="1028" max="1028" width="27.28515625" style="3" customWidth="1"/>
    <col min="1029" max="1029" width="13.5703125" style="3" customWidth="1"/>
    <col min="1030" max="1281" width="9.140625" style="3"/>
    <col min="1282" max="1282" width="29.5703125" style="3" customWidth="1"/>
    <col min="1283" max="1283" width="28.42578125" style="3" customWidth="1"/>
    <col min="1284" max="1284" width="27.28515625" style="3" customWidth="1"/>
    <col min="1285" max="1285" width="13.5703125" style="3" customWidth="1"/>
    <col min="1286" max="1537" width="9.140625" style="3"/>
    <col min="1538" max="1538" width="29.5703125" style="3" customWidth="1"/>
    <col min="1539" max="1539" width="28.42578125" style="3" customWidth="1"/>
    <col min="1540" max="1540" width="27.28515625" style="3" customWidth="1"/>
    <col min="1541" max="1541" width="13.5703125" style="3" customWidth="1"/>
    <col min="1542" max="1793" width="9.140625" style="3"/>
    <col min="1794" max="1794" width="29.5703125" style="3" customWidth="1"/>
    <col min="1795" max="1795" width="28.42578125" style="3" customWidth="1"/>
    <col min="1796" max="1796" width="27.28515625" style="3" customWidth="1"/>
    <col min="1797" max="1797" width="13.5703125" style="3" customWidth="1"/>
    <col min="1798" max="2049" width="9.140625" style="3"/>
    <col min="2050" max="2050" width="29.5703125" style="3" customWidth="1"/>
    <col min="2051" max="2051" width="28.42578125" style="3" customWidth="1"/>
    <col min="2052" max="2052" width="27.28515625" style="3" customWidth="1"/>
    <col min="2053" max="2053" width="13.5703125" style="3" customWidth="1"/>
    <col min="2054" max="2305" width="9.140625" style="3"/>
    <col min="2306" max="2306" width="29.5703125" style="3" customWidth="1"/>
    <col min="2307" max="2307" width="28.42578125" style="3" customWidth="1"/>
    <col min="2308" max="2308" width="27.28515625" style="3" customWidth="1"/>
    <col min="2309" max="2309" width="13.5703125" style="3" customWidth="1"/>
    <col min="2310" max="2561" width="9.140625" style="3"/>
    <col min="2562" max="2562" width="29.5703125" style="3" customWidth="1"/>
    <col min="2563" max="2563" width="28.42578125" style="3" customWidth="1"/>
    <col min="2564" max="2564" width="27.28515625" style="3" customWidth="1"/>
    <col min="2565" max="2565" width="13.5703125" style="3" customWidth="1"/>
    <col min="2566" max="2817" width="9.140625" style="3"/>
    <col min="2818" max="2818" width="29.5703125" style="3" customWidth="1"/>
    <col min="2819" max="2819" width="28.42578125" style="3" customWidth="1"/>
    <col min="2820" max="2820" width="27.28515625" style="3" customWidth="1"/>
    <col min="2821" max="2821" width="13.5703125" style="3" customWidth="1"/>
    <col min="2822" max="3073" width="9.140625" style="3"/>
    <col min="3074" max="3074" width="29.5703125" style="3" customWidth="1"/>
    <col min="3075" max="3075" width="28.42578125" style="3" customWidth="1"/>
    <col min="3076" max="3076" width="27.28515625" style="3" customWidth="1"/>
    <col min="3077" max="3077" width="13.5703125" style="3" customWidth="1"/>
    <col min="3078" max="3329" width="9.140625" style="3"/>
    <col min="3330" max="3330" width="29.5703125" style="3" customWidth="1"/>
    <col min="3331" max="3331" width="28.42578125" style="3" customWidth="1"/>
    <col min="3332" max="3332" width="27.28515625" style="3" customWidth="1"/>
    <col min="3333" max="3333" width="13.5703125" style="3" customWidth="1"/>
    <col min="3334" max="3585" width="9.140625" style="3"/>
    <col min="3586" max="3586" width="29.5703125" style="3" customWidth="1"/>
    <col min="3587" max="3587" width="28.42578125" style="3" customWidth="1"/>
    <col min="3588" max="3588" width="27.28515625" style="3" customWidth="1"/>
    <col min="3589" max="3589" width="13.5703125" style="3" customWidth="1"/>
    <col min="3590" max="3841" width="9.140625" style="3"/>
    <col min="3842" max="3842" width="29.5703125" style="3" customWidth="1"/>
    <col min="3843" max="3843" width="28.42578125" style="3" customWidth="1"/>
    <col min="3844" max="3844" width="27.28515625" style="3" customWidth="1"/>
    <col min="3845" max="3845" width="13.5703125" style="3" customWidth="1"/>
    <col min="3846" max="4097" width="9.140625" style="3"/>
    <col min="4098" max="4098" width="29.5703125" style="3" customWidth="1"/>
    <col min="4099" max="4099" width="28.42578125" style="3" customWidth="1"/>
    <col min="4100" max="4100" width="27.28515625" style="3" customWidth="1"/>
    <col min="4101" max="4101" width="13.5703125" style="3" customWidth="1"/>
    <col min="4102" max="4353" width="9.140625" style="3"/>
    <col min="4354" max="4354" width="29.5703125" style="3" customWidth="1"/>
    <col min="4355" max="4355" width="28.42578125" style="3" customWidth="1"/>
    <col min="4356" max="4356" width="27.28515625" style="3" customWidth="1"/>
    <col min="4357" max="4357" width="13.5703125" style="3" customWidth="1"/>
    <col min="4358" max="4609" width="9.140625" style="3"/>
    <col min="4610" max="4610" width="29.5703125" style="3" customWidth="1"/>
    <col min="4611" max="4611" width="28.42578125" style="3" customWidth="1"/>
    <col min="4612" max="4612" width="27.28515625" style="3" customWidth="1"/>
    <col min="4613" max="4613" width="13.5703125" style="3" customWidth="1"/>
    <col min="4614" max="4865" width="9.140625" style="3"/>
    <col min="4866" max="4866" width="29.5703125" style="3" customWidth="1"/>
    <col min="4867" max="4867" width="28.42578125" style="3" customWidth="1"/>
    <col min="4868" max="4868" width="27.28515625" style="3" customWidth="1"/>
    <col min="4869" max="4869" width="13.5703125" style="3" customWidth="1"/>
    <col min="4870" max="5121" width="9.140625" style="3"/>
    <col min="5122" max="5122" width="29.5703125" style="3" customWidth="1"/>
    <col min="5123" max="5123" width="28.42578125" style="3" customWidth="1"/>
    <col min="5124" max="5124" width="27.28515625" style="3" customWidth="1"/>
    <col min="5125" max="5125" width="13.5703125" style="3" customWidth="1"/>
    <col min="5126" max="5377" width="9.140625" style="3"/>
    <col min="5378" max="5378" width="29.5703125" style="3" customWidth="1"/>
    <col min="5379" max="5379" width="28.42578125" style="3" customWidth="1"/>
    <col min="5380" max="5380" width="27.28515625" style="3" customWidth="1"/>
    <col min="5381" max="5381" width="13.5703125" style="3" customWidth="1"/>
    <col min="5382" max="5633" width="9.140625" style="3"/>
    <col min="5634" max="5634" width="29.5703125" style="3" customWidth="1"/>
    <col min="5635" max="5635" width="28.42578125" style="3" customWidth="1"/>
    <col min="5636" max="5636" width="27.28515625" style="3" customWidth="1"/>
    <col min="5637" max="5637" width="13.5703125" style="3" customWidth="1"/>
    <col min="5638" max="5889" width="9.140625" style="3"/>
    <col min="5890" max="5890" width="29.5703125" style="3" customWidth="1"/>
    <col min="5891" max="5891" width="28.42578125" style="3" customWidth="1"/>
    <col min="5892" max="5892" width="27.28515625" style="3" customWidth="1"/>
    <col min="5893" max="5893" width="13.5703125" style="3" customWidth="1"/>
    <col min="5894" max="6145" width="9.140625" style="3"/>
    <col min="6146" max="6146" width="29.5703125" style="3" customWidth="1"/>
    <col min="6147" max="6147" width="28.42578125" style="3" customWidth="1"/>
    <col min="6148" max="6148" width="27.28515625" style="3" customWidth="1"/>
    <col min="6149" max="6149" width="13.5703125" style="3" customWidth="1"/>
    <col min="6150" max="6401" width="9.140625" style="3"/>
    <col min="6402" max="6402" width="29.5703125" style="3" customWidth="1"/>
    <col min="6403" max="6403" width="28.42578125" style="3" customWidth="1"/>
    <col min="6404" max="6404" width="27.28515625" style="3" customWidth="1"/>
    <col min="6405" max="6405" width="13.5703125" style="3" customWidth="1"/>
    <col min="6406" max="6657" width="9.140625" style="3"/>
    <col min="6658" max="6658" width="29.5703125" style="3" customWidth="1"/>
    <col min="6659" max="6659" width="28.42578125" style="3" customWidth="1"/>
    <col min="6660" max="6660" width="27.28515625" style="3" customWidth="1"/>
    <col min="6661" max="6661" width="13.5703125" style="3" customWidth="1"/>
    <col min="6662" max="6913" width="9.140625" style="3"/>
    <col min="6914" max="6914" width="29.5703125" style="3" customWidth="1"/>
    <col min="6915" max="6915" width="28.42578125" style="3" customWidth="1"/>
    <col min="6916" max="6916" width="27.28515625" style="3" customWidth="1"/>
    <col min="6917" max="6917" width="13.5703125" style="3" customWidth="1"/>
    <col min="6918" max="7169" width="9.140625" style="3"/>
    <col min="7170" max="7170" width="29.5703125" style="3" customWidth="1"/>
    <col min="7171" max="7171" width="28.42578125" style="3" customWidth="1"/>
    <col min="7172" max="7172" width="27.28515625" style="3" customWidth="1"/>
    <col min="7173" max="7173" width="13.5703125" style="3" customWidth="1"/>
    <col min="7174" max="7425" width="9.140625" style="3"/>
    <col min="7426" max="7426" width="29.5703125" style="3" customWidth="1"/>
    <col min="7427" max="7427" width="28.42578125" style="3" customWidth="1"/>
    <col min="7428" max="7428" width="27.28515625" style="3" customWidth="1"/>
    <col min="7429" max="7429" width="13.5703125" style="3" customWidth="1"/>
    <col min="7430" max="7681" width="9.140625" style="3"/>
    <col min="7682" max="7682" width="29.5703125" style="3" customWidth="1"/>
    <col min="7683" max="7683" width="28.42578125" style="3" customWidth="1"/>
    <col min="7684" max="7684" width="27.28515625" style="3" customWidth="1"/>
    <col min="7685" max="7685" width="13.5703125" style="3" customWidth="1"/>
    <col min="7686" max="7937" width="9.140625" style="3"/>
    <col min="7938" max="7938" width="29.5703125" style="3" customWidth="1"/>
    <col min="7939" max="7939" width="28.42578125" style="3" customWidth="1"/>
    <col min="7940" max="7940" width="27.28515625" style="3" customWidth="1"/>
    <col min="7941" max="7941" width="13.5703125" style="3" customWidth="1"/>
    <col min="7942" max="8193" width="9.140625" style="3"/>
    <col min="8194" max="8194" width="29.5703125" style="3" customWidth="1"/>
    <col min="8195" max="8195" width="28.42578125" style="3" customWidth="1"/>
    <col min="8196" max="8196" width="27.28515625" style="3" customWidth="1"/>
    <col min="8197" max="8197" width="13.5703125" style="3" customWidth="1"/>
    <col min="8198" max="8449" width="9.140625" style="3"/>
    <col min="8450" max="8450" width="29.5703125" style="3" customWidth="1"/>
    <col min="8451" max="8451" width="28.42578125" style="3" customWidth="1"/>
    <col min="8452" max="8452" width="27.28515625" style="3" customWidth="1"/>
    <col min="8453" max="8453" width="13.5703125" style="3" customWidth="1"/>
    <col min="8454" max="8705" width="9.140625" style="3"/>
    <col min="8706" max="8706" width="29.5703125" style="3" customWidth="1"/>
    <col min="8707" max="8707" width="28.42578125" style="3" customWidth="1"/>
    <col min="8708" max="8708" width="27.28515625" style="3" customWidth="1"/>
    <col min="8709" max="8709" width="13.5703125" style="3" customWidth="1"/>
    <col min="8710" max="8961" width="9.140625" style="3"/>
    <col min="8962" max="8962" width="29.5703125" style="3" customWidth="1"/>
    <col min="8963" max="8963" width="28.42578125" style="3" customWidth="1"/>
    <col min="8964" max="8964" width="27.28515625" style="3" customWidth="1"/>
    <col min="8965" max="8965" width="13.5703125" style="3" customWidth="1"/>
    <col min="8966" max="9217" width="9.140625" style="3"/>
    <col min="9218" max="9218" width="29.5703125" style="3" customWidth="1"/>
    <col min="9219" max="9219" width="28.42578125" style="3" customWidth="1"/>
    <col min="9220" max="9220" width="27.28515625" style="3" customWidth="1"/>
    <col min="9221" max="9221" width="13.5703125" style="3" customWidth="1"/>
    <col min="9222" max="9473" width="9.140625" style="3"/>
    <col min="9474" max="9474" width="29.5703125" style="3" customWidth="1"/>
    <col min="9475" max="9475" width="28.42578125" style="3" customWidth="1"/>
    <col min="9476" max="9476" width="27.28515625" style="3" customWidth="1"/>
    <col min="9477" max="9477" width="13.5703125" style="3" customWidth="1"/>
    <col min="9478" max="9729" width="9.140625" style="3"/>
    <col min="9730" max="9730" width="29.5703125" style="3" customWidth="1"/>
    <col min="9731" max="9731" width="28.42578125" style="3" customWidth="1"/>
    <col min="9732" max="9732" width="27.28515625" style="3" customWidth="1"/>
    <col min="9733" max="9733" width="13.5703125" style="3" customWidth="1"/>
    <col min="9734" max="9985" width="9.140625" style="3"/>
    <col min="9986" max="9986" width="29.5703125" style="3" customWidth="1"/>
    <col min="9987" max="9987" width="28.42578125" style="3" customWidth="1"/>
    <col min="9988" max="9988" width="27.28515625" style="3" customWidth="1"/>
    <col min="9989" max="9989" width="13.5703125" style="3" customWidth="1"/>
    <col min="9990" max="10241" width="9.140625" style="3"/>
    <col min="10242" max="10242" width="29.5703125" style="3" customWidth="1"/>
    <col min="10243" max="10243" width="28.42578125" style="3" customWidth="1"/>
    <col min="10244" max="10244" width="27.28515625" style="3" customWidth="1"/>
    <col min="10245" max="10245" width="13.5703125" style="3" customWidth="1"/>
    <col min="10246" max="10497" width="9.140625" style="3"/>
    <col min="10498" max="10498" width="29.5703125" style="3" customWidth="1"/>
    <col min="10499" max="10499" width="28.42578125" style="3" customWidth="1"/>
    <col min="10500" max="10500" width="27.28515625" style="3" customWidth="1"/>
    <col min="10501" max="10501" width="13.5703125" style="3" customWidth="1"/>
    <col min="10502" max="10753" width="9.140625" style="3"/>
    <col min="10754" max="10754" width="29.5703125" style="3" customWidth="1"/>
    <col min="10755" max="10755" width="28.42578125" style="3" customWidth="1"/>
    <col min="10756" max="10756" width="27.28515625" style="3" customWidth="1"/>
    <col min="10757" max="10757" width="13.5703125" style="3" customWidth="1"/>
    <col min="10758" max="11009" width="9.140625" style="3"/>
    <col min="11010" max="11010" width="29.5703125" style="3" customWidth="1"/>
    <col min="11011" max="11011" width="28.42578125" style="3" customWidth="1"/>
    <col min="11012" max="11012" width="27.28515625" style="3" customWidth="1"/>
    <col min="11013" max="11013" width="13.5703125" style="3" customWidth="1"/>
    <col min="11014" max="11265" width="9.140625" style="3"/>
    <col min="11266" max="11266" width="29.5703125" style="3" customWidth="1"/>
    <col min="11267" max="11267" width="28.42578125" style="3" customWidth="1"/>
    <col min="11268" max="11268" width="27.28515625" style="3" customWidth="1"/>
    <col min="11269" max="11269" width="13.5703125" style="3" customWidth="1"/>
    <col min="11270" max="11521" width="9.140625" style="3"/>
    <col min="11522" max="11522" width="29.5703125" style="3" customWidth="1"/>
    <col min="11523" max="11523" width="28.42578125" style="3" customWidth="1"/>
    <col min="11524" max="11524" width="27.28515625" style="3" customWidth="1"/>
    <col min="11525" max="11525" width="13.5703125" style="3" customWidth="1"/>
    <col min="11526" max="11777" width="9.140625" style="3"/>
    <col min="11778" max="11778" width="29.5703125" style="3" customWidth="1"/>
    <col min="11779" max="11779" width="28.42578125" style="3" customWidth="1"/>
    <col min="11780" max="11780" width="27.28515625" style="3" customWidth="1"/>
    <col min="11781" max="11781" width="13.5703125" style="3" customWidth="1"/>
    <col min="11782" max="12033" width="9.140625" style="3"/>
    <col min="12034" max="12034" width="29.5703125" style="3" customWidth="1"/>
    <col min="12035" max="12035" width="28.42578125" style="3" customWidth="1"/>
    <col min="12036" max="12036" width="27.28515625" style="3" customWidth="1"/>
    <col min="12037" max="12037" width="13.5703125" style="3" customWidth="1"/>
    <col min="12038" max="12289" width="9.140625" style="3"/>
    <col min="12290" max="12290" width="29.5703125" style="3" customWidth="1"/>
    <col min="12291" max="12291" width="28.42578125" style="3" customWidth="1"/>
    <col min="12292" max="12292" width="27.28515625" style="3" customWidth="1"/>
    <col min="12293" max="12293" width="13.5703125" style="3" customWidth="1"/>
    <col min="12294" max="12545" width="9.140625" style="3"/>
    <col min="12546" max="12546" width="29.5703125" style="3" customWidth="1"/>
    <col min="12547" max="12547" width="28.42578125" style="3" customWidth="1"/>
    <col min="12548" max="12548" width="27.28515625" style="3" customWidth="1"/>
    <col min="12549" max="12549" width="13.5703125" style="3" customWidth="1"/>
    <col min="12550" max="12801" width="9.140625" style="3"/>
    <col min="12802" max="12802" width="29.5703125" style="3" customWidth="1"/>
    <col min="12803" max="12803" width="28.42578125" style="3" customWidth="1"/>
    <col min="12804" max="12804" width="27.28515625" style="3" customWidth="1"/>
    <col min="12805" max="12805" width="13.5703125" style="3" customWidth="1"/>
    <col min="12806" max="13057" width="9.140625" style="3"/>
    <col min="13058" max="13058" width="29.5703125" style="3" customWidth="1"/>
    <col min="13059" max="13059" width="28.42578125" style="3" customWidth="1"/>
    <col min="13060" max="13060" width="27.28515625" style="3" customWidth="1"/>
    <col min="13061" max="13061" width="13.5703125" style="3" customWidth="1"/>
    <col min="13062" max="13313" width="9.140625" style="3"/>
    <col min="13314" max="13314" width="29.5703125" style="3" customWidth="1"/>
    <col min="13315" max="13315" width="28.42578125" style="3" customWidth="1"/>
    <col min="13316" max="13316" width="27.28515625" style="3" customWidth="1"/>
    <col min="13317" max="13317" width="13.5703125" style="3" customWidth="1"/>
    <col min="13318" max="13569" width="9.140625" style="3"/>
    <col min="13570" max="13570" width="29.5703125" style="3" customWidth="1"/>
    <col min="13571" max="13571" width="28.42578125" style="3" customWidth="1"/>
    <col min="13572" max="13572" width="27.28515625" style="3" customWidth="1"/>
    <col min="13573" max="13573" width="13.5703125" style="3" customWidth="1"/>
    <col min="13574" max="13825" width="9.140625" style="3"/>
    <col min="13826" max="13826" width="29.5703125" style="3" customWidth="1"/>
    <col min="13827" max="13827" width="28.42578125" style="3" customWidth="1"/>
    <col min="13828" max="13828" width="27.28515625" style="3" customWidth="1"/>
    <col min="13829" max="13829" width="13.5703125" style="3" customWidth="1"/>
    <col min="13830" max="14081" width="9.140625" style="3"/>
    <col min="14082" max="14082" width="29.5703125" style="3" customWidth="1"/>
    <col min="14083" max="14083" width="28.42578125" style="3" customWidth="1"/>
    <col min="14084" max="14084" width="27.28515625" style="3" customWidth="1"/>
    <col min="14085" max="14085" width="13.5703125" style="3" customWidth="1"/>
    <col min="14086" max="14337" width="9.140625" style="3"/>
    <col min="14338" max="14338" width="29.5703125" style="3" customWidth="1"/>
    <col min="14339" max="14339" width="28.42578125" style="3" customWidth="1"/>
    <col min="14340" max="14340" width="27.28515625" style="3" customWidth="1"/>
    <col min="14341" max="14341" width="13.5703125" style="3" customWidth="1"/>
    <col min="14342" max="14593" width="9.140625" style="3"/>
    <col min="14594" max="14594" width="29.5703125" style="3" customWidth="1"/>
    <col min="14595" max="14595" width="28.42578125" style="3" customWidth="1"/>
    <col min="14596" max="14596" width="27.28515625" style="3" customWidth="1"/>
    <col min="14597" max="14597" width="13.5703125" style="3" customWidth="1"/>
    <col min="14598" max="14849" width="9.140625" style="3"/>
    <col min="14850" max="14850" width="29.5703125" style="3" customWidth="1"/>
    <col min="14851" max="14851" width="28.42578125" style="3" customWidth="1"/>
    <col min="14852" max="14852" width="27.28515625" style="3" customWidth="1"/>
    <col min="14853" max="14853" width="13.5703125" style="3" customWidth="1"/>
    <col min="14854" max="15105" width="9.140625" style="3"/>
    <col min="15106" max="15106" width="29.5703125" style="3" customWidth="1"/>
    <col min="15107" max="15107" width="28.42578125" style="3" customWidth="1"/>
    <col min="15108" max="15108" width="27.28515625" style="3" customWidth="1"/>
    <col min="15109" max="15109" width="13.5703125" style="3" customWidth="1"/>
    <col min="15110" max="15361" width="9.140625" style="3"/>
    <col min="15362" max="15362" width="29.5703125" style="3" customWidth="1"/>
    <col min="15363" max="15363" width="28.42578125" style="3" customWidth="1"/>
    <col min="15364" max="15364" width="27.28515625" style="3" customWidth="1"/>
    <col min="15365" max="15365" width="13.5703125" style="3" customWidth="1"/>
    <col min="15366" max="15617" width="9.140625" style="3"/>
    <col min="15618" max="15618" width="29.5703125" style="3" customWidth="1"/>
    <col min="15619" max="15619" width="28.42578125" style="3" customWidth="1"/>
    <col min="15620" max="15620" width="27.28515625" style="3" customWidth="1"/>
    <col min="15621" max="15621" width="13.5703125" style="3" customWidth="1"/>
    <col min="15622" max="15873" width="9.140625" style="3"/>
    <col min="15874" max="15874" width="29.5703125" style="3" customWidth="1"/>
    <col min="15875" max="15875" width="28.42578125" style="3" customWidth="1"/>
    <col min="15876" max="15876" width="27.28515625" style="3" customWidth="1"/>
    <col min="15877" max="15877" width="13.5703125" style="3" customWidth="1"/>
    <col min="15878" max="16129" width="9.140625" style="3"/>
    <col min="16130" max="16130" width="29.5703125" style="3" customWidth="1"/>
    <col min="16131" max="16131" width="28.42578125" style="3" customWidth="1"/>
    <col min="16132" max="16132" width="27.28515625" style="3" customWidth="1"/>
    <col min="16133" max="16133" width="13.5703125" style="3" customWidth="1"/>
    <col min="16134" max="16384" width="9.140625" style="3"/>
  </cols>
  <sheetData>
    <row r="1" spans="1:5" ht="15.75" x14ac:dyDescent="0.25">
      <c r="A1" s="1"/>
      <c r="B1" s="1"/>
      <c r="C1" s="2"/>
      <c r="D1" s="2"/>
      <c r="E1" s="2"/>
    </row>
    <row r="2" spans="1:5" ht="18.75" x14ac:dyDescent="0.25">
      <c r="A2" s="61" t="s">
        <v>2</v>
      </c>
      <c r="B2" s="61"/>
      <c r="C2" s="61"/>
      <c r="D2" s="61"/>
      <c r="E2" s="61"/>
    </row>
    <row r="3" spans="1:5" ht="15.75" x14ac:dyDescent="0.25">
      <c r="A3" s="4"/>
      <c r="B3" s="4"/>
      <c r="C3" s="5"/>
      <c r="D3" s="4"/>
      <c r="E3" s="4"/>
    </row>
    <row r="4" spans="1:5" ht="31.5" x14ac:dyDescent="0.25">
      <c r="A4" s="6" t="s">
        <v>3</v>
      </c>
      <c r="B4" s="7" t="s">
        <v>4</v>
      </c>
      <c r="C4" s="8" t="s">
        <v>5</v>
      </c>
      <c r="D4" s="8" t="s">
        <v>6</v>
      </c>
      <c r="E4" s="8" t="s">
        <v>7</v>
      </c>
    </row>
    <row r="5" spans="1:5" ht="21" x14ac:dyDescent="0.25">
      <c r="A5" s="9">
        <v>1</v>
      </c>
      <c r="B5" s="10" t="s">
        <v>8</v>
      </c>
      <c r="C5" s="11"/>
      <c r="D5" s="12"/>
      <c r="E5" s="13"/>
    </row>
    <row r="6" spans="1:5" ht="15.75" x14ac:dyDescent="0.25">
      <c r="A6" s="14"/>
      <c r="B6" s="15" t="s">
        <v>9</v>
      </c>
      <c r="C6" s="16">
        <v>0</v>
      </c>
      <c r="D6" s="17">
        <v>0</v>
      </c>
      <c r="E6" s="17"/>
    </row>
    <row r="7" spans="1:5" ht="15.75" x14ac:dyDescent="0.25">
      <c r="A7" s="18"/>
      <c r="B7" s="18" t="s">
        <v>0</v>
      </c>
      <c r="C7" s="19">
        <v>1521105.8</v>
      </c>
      <c r="D7" s="19">
        <v>1478012.44</v>
      </c>
      <c r="E7" s="20">
        <f>D7/C7*100</f>
        <v>97.166971554509871</v>
      </c>
    </row>
    <row r="8" spans="1:5" ht="15.75" x14ac:dyDescent="0.25">
      <c r="A8" s="18"/>
      <c r="B8" s="18" t="s">
        <v>1</v>
      </c>
      <c r="C8" s="19">
        <v>1521105.8</v>
      </c>
      <c r="D8" s="19">
        <v>1478012.44</v>
      </c>
      <c r="E8" s="20">
        <f>D8/C8*100</f>
        <v>97.166971554509871</v>
      </c>
    </row>
    <row r="9" spans="1:5" ht="15.75" x14ac:dyDescent="0.25">
      <c r="A9" s="62" t="s">
        <v>10</v>
      </c>
      <c r="B9" s="62"/>
      <c r="C9" s="21">
        <f>C6+C7-C8</f>
        <v>0</v>
      </c>
      <c r="D9" s="22">
        <f>D6+D7-D8</f>
        <v>0</v>
      </c>
      <c r="E9" s="23">
        <v>0</v>
      </c>
    </row>
    <row r="10" spans="1:5" ht="15.75" x14ac:dyDescent="0.25">
      <c r="A10" s="14" t="s">
        <v>11</v>
      </c>
      <c r="B10" s="24" t="s">
        <v>12</v>
      </c>
      <c r="C10" s="25"/>
      <c r="D10" s="25"/>
      <c r="E10" s="26"/>
    </row>
    <row r="11" spans="1:5" ht="15.75" x14ac:dyDescent="0.25">
      <c r="A11" s="14"/>
      <c r="B11" s="15" t="s">
        <v>9</v>
      </c>
      <c r="C11" s="25">
        <v>130268.81</v>
      </c>
      <c r="D11" s="25">
        <v>130268.81</v>
      </c>
      <c r="E11" s="26"/>
    </row>
    <row r="12" spans="1:5" ht="15.75" x14ac:dyDescent="0.25">
      <c r="A12" s="18"/>
      <c r="B12" s="18" t="s">
        <v>0</v>
      </c>
      <c r="C12" s="19">
        <v>195200</v>
      </c>
      <c r="D12" s="19">
        <v>195752.61</v>
      </c>
      <c r="E12" s="20">
        <f>D12/C12*100</f>
        <v>100.28309938524589</v>
      </c>
    </row>
    <row r="13" spans="1:5" ht="15.75" x14ac:dyDescent="0.25">
      <c r="A13" s="18"/>
      <c r="B13" s="18" t="s">
        <v>1</v>
      </c>
      <c r="C13" s="19">
        <v>75081</v>
      </c>
      <c r="D13" s="19">
        <v>22140.03</v>
      </c>
      <c r="E13" s="20">
        <f>D13/C13*100</f>
        <v>29.488192751828024</v>
      </c>
    </row>
    <row r="14" spans="1:5" ht="15.75" x14ac:dyDescent="0.25">
      <c r="A14" s="62" t="s">
        <v>10</v>
      </c>
      <c r="B14" s="62"/>
      <c r="C14" s="22">
        <f>C11+C12-C13</f>
        <v>250387.81</v>
      </c>
      <c r="D14" s="22">
        <f>D11+D12-D13</f>
        <v>303881.39</v>
      </c>
      <c r="E14" s="23">
        <f>SUM(E12-E13)</f>
        <v>70.794906633417867</v>
      </c>
    </row>
    <row r="15" spans="1:5" ht="15.75" x14ac:dyDescent="0.25">
      <c r="A15" s="14" t="s">
        <v>13</v>
      </c>
      <c r="B15" s="24" t="s">
        <v>14</v>
      </c>
      <c r="C15" s="27"/>
      <c r="D15" s="27"/>
      <c r="E15" s="28"/>
    </row>
    <row r="16" spans="1:5" ht="15.75" x14ac:dyDescent="0.25">
      <c r="A16" s="14"/>
      <c r="B16" s="15" t="s">
        <v>9</v>
      </c>
      <c r="C16" s="27">
        <v>120240.56</v>
      </c>
      <c r="D16" s="27">
        <v>120240.56</v>
      </c>
      <c r="E16" s="28"/>
    </row>
    <row r="17" spans="1:5" ht="15.75" x14ac:dyDescent="0.25">
      <c r="A17" s="18"/>
      <c r="B17" s="18" t="s">
        <v>0</v>
      </c>
      <c r="C17" s="19">
        <v>700000</v>
      </c>
      <c r="D17" s="19">
        <v>732142.94</v>
      </c>
      <c r="E17" s="20">
        <f>D17/C17*100</f>
        <v>104.59184857142856</v>
      </c>
    </row>
    <row r="18" spans="1:5" ht="15.75" x14ac:dyDescent="0.25">
      <c r="A18" s="18"/>
      <c r="B18" s="18" t="s">
        <v>1</v>
      </c>
      <c r="C18" s="19">
        <v>697730</v>
      </c>
      <c r="D18" s="19">
        <v>717129.11</v>
      </c>
      <c r="E18" s="20">
        <f>D18/C18*100</f>
        <v>102.78031760136442</v>
      </c>
    </row>
    <row r="19" spans="1:5" ht="15.75" x14ac:dyDescent="0.25">
      <c r="A19" s="62" t="s">
        <v>10</v>
      </c>
      <c r="B19" s="62"/>
      <c r="C19" s="22">
        <f>C16+C17-C18</f>
        <v>122510.56000000006</v>
      </c>
      <c r="D19" s="22">
        <f>D16+D17-D18</f>
        <v>135254.39000000001</v>
      </c>
      <c r="E19" s="23">
        <f>SUM(E17-E18)</f>
        <v>1.8115309700641404</v>
      </c>
    </row>
    <row r="20" spans="1:5" ht="15.75" x14ac:dyDescent="0.25">
      <c r="A20" s="14" t="s">
        <v>15</v>
      </c>
      <c r="B20" s="24" t="s">
        <v>16</v>
      </c>
      <c r="C20" s="27"/>
      <c r="D20" s="27"/>
      <c r="E20" s="28"/>
    </row>
    <row r="21" spans="1:5" ht="15.75" x14ac:dyDescent="0.25">
      <c r="A21" s="14"/>
      <c r="B21" s="15" t="s">
        <v>9</v>
      </c>
      <c r="C21" s="27">
        <v>42085.64</v>
      </c>
      <c r="D21" s="27">
        <v>42085.64</v>
      </c>
      <c r="E21" s="28"/>
    </row>
    <row r="22" spans="1:5" ht="15.75" x14ac:dyDescent="0.25">
      <c r="A22" s="18"/>
      <c r="B22" s="18" t="s">
        <v>0</v>
      </c>
      <c r="C22" s="19">
        <v>213675</v>
      </c>
      <c r="D22" s="19">
        <v>223286.93</v>
      </c>
      <c r="E22" s="20">
        <f>D22/C22*100</f>
        <v>104.49838773838773</v>
      </c>
    </row>
    <row r="23" spans="1:5" ht="15.75" x14ac:dyDescent="0.25">
      <c r="A23" s="18"/>
      <c r="B23" s="18" t="s">
        <v>1</v>
      </c>
      <c r="C23" s="19">
        <v>237861.46</v>
      </c>
      <c r="D23" s="19">
        <v>244541.04</v>
      </c>
      <c r="E23" s="20">
        <f>D23/C23*100</f>
        <v>102.80818086292753</v>
      </c>
    </row>
    <row r="24" spans="1:5" ht="15.75" x14ac:dyDescent="0.25">
      <c r="A24" s="62" t="s">
        <v>10</v>
      </c>
      <c r="B24" s="62"/>
      <c r="C24" s="29">
        <f>C21+C22-C23</f>
        <v>17899.180000000022</v>
      </c>
      <c r="D24" s="29">
        <f>D21+D22-D23</f>
        <v>20831.53</v>
      </c>
      <c r="E24" s="20">
        <f>D24/C24*100</f>
        <v>116.3825940629681</v>
      </c>
    </row>
    <row r="25" spans="1:5" ht="15.75" x14ac:dyDescent="0.25">
      <c r="A25" s="30">
        <v>6</v>
      </c>
      <c r="B25" s="31" t="s">
        <v>17</v>
      </c>
      <c r="C25" s="32"/>
      <c r="D25" s="32"/>
      <c r="E25" s="33"/>
    </row>
    <row r="26" spans="1:5" ht="15.75" x14ac:dyDescent="0.25">
      <c r="A26" s="33"/>
      <c r="B26" s="34" t="s">
        <v>18</v>
      </c>
      <c r="C26" s="32">
        <v>3505.42</v>
      </c>
      <c r="D26" s="32">
        <v>3505.42</v>
      </c>
      <c r="E26" s="33">
        <f>D26/C26*100</f>
        <v>100</v>
      </c>
    </row>
    <row r="27" spans="1:5" ht="15.75" x14ac:dyDescent="0.25">
      <c r="A27" s="33"/>
      <c r="B27" s="33" t="s">
        <v>0</v>
      </c>
      <c r="C27" s="32">
        <v>7300</v>
      </c>
      <c r="D27" s="32">
        <v>7300</v>
      </c>
      <c r="E27" s="33">
        <v>0</v>
      </c>
    </row>
    <row r="28" spans="1:5" ht="15.75" x14ac:dyDescent="0.25">
      <c r="A28" s="33"/>
      <c r="B28" s="33" t="s">
        <v>1</v>
      </c>
      <c r="C28" s="32">
        <v>7300</v>
      </c>
      <c r="D28" s="32">
        <v>7300</v>
      </c>
      <c r="E28" s="33">
        <v>0</v>
      </c>
    </row>
    <row r="29" spans="1:5" ht="15.75" x14ac:dyDescent="0.25">
      <c r="A29" s="33"/>
      <c r="B29" s="34" t="s">
        <v>10</v>
      </c>
      <c r="C29" s="35">
        <v>3505.42</v>
      </c>
      <c r="D29" s="35">
        <f>D26+D27-D28</f>
        <v>3505.42</v>
      </c>
      <c r="E29" s="36">
        <v>100</v>
      </c>
    </row>
    <row r="30" spans="1:5" ht="15.75" x14ac:dyDescent="0.25">
      <c r="A30" s="33">
        <v>7</v>
      </c>
      <c r="B30" s="37" t="s">
        <v>19</v>
      </c>
      <c r="C30" s="35"/>
      <c r="D30" s="35"/>
      <c r="E30" s="36"/>
    </row>
    <row r="31" spans="1:5" ht="15.75" x14ac:dyDescent="0.25">
      <c r="A31" s="33"/>
      <c r="B31" s="34" t="s">
        <v>18</v>
      </c>
      <c r="C31" s="35">
        <v>13244.85</v>
      </c>
      <c r="D31" s="35">
        <v>13244.85</v>
      </c>
      <c r="E31" s="36"/>
    </row>
    <row r="32" spans="1:5" ht="15.75" x14ac:dyDescent="0.25">
      <c r="A32" s="33"/>
      <c r="B32" s="34" t="s">
        <v>10</v>
      </c>
      <c r="C32" s="35">
        <v>13244.85</v>
      </c>
      <c r="D32" s="35">
        <v>13244.85</v>
      </c>
      <c r="E32" s="36"/>
    </row>
    <row r="33" spans="1:5" ht="15.75" x14ac:dyDescent="0.25">
      <c r="A33" s="58"/>
      <c r="B33" s="58"/>
      <c r="C33" s="29"/>
      <c r="D33" s="29"/>
      <c r="E33" s="38"/>
    </row>
    <row r="34" spans="1:5" ht="15.75" x14ac:dyDescent="0.25">
      <c r="A34" s="58" t="s">
        <v>20</v>
      </c>
      <c r="B34" s="58"/>
      <c r="C34" s="29">
        <f>C7+C12+C17+C22</f>
        <v>2629980.7999999998</v>
      </c>
      <c r="D34" s="29">
        <f>D7+D12+D17+D22+D27</f>
        <v>2636494.92</v>
      </c>
      <c r="E34" s="38">
        <f>D34/C34*100</f>
        <v>100.24768697931179</v>
      </c>
    </row>
    <row r="35" spans="1:5" ht="15.75" x14ac:dyDescent="0.25">
      <c r="A35" s="58" t="s">
        <v>21</v>
      </c>
      <c r="B35" s="58"/>
      <c r="C35" s="29">
        <f>C8+C13+C18+C23</f>
        <v>2531778.2599999998</v>
      </c>
      <c r="D35" s="29">
        <f>D8+D13+D18+D23+D28</f>
        <v>2469122.62</v>
      </c>
      <c r="E35" s="38">
        <f>D35/C35*100</f>
        <v>97.525231929276472</v>
      </c>
    </row>
    <row r="36" spans="1:5" ht="15.75" x14ac:dyDescent="0.25">
      <c r="A36" s="58"/>
      <c r="B36" s="58"/>
      <c r="C36" s="29"/>
      <c r="D36" s="29"/>
      <c r="E36" s="38"/>
    </row>
    <row r="37" spans="1:5" ht="15.75" x14ac:dyDescent="0.25">
      <c r="A37" s="58" t="s">
        <v>22</v>
      </c>
      <c r="B37" s="58"/>
      <c r="C37" s="22">
        <f>C6+C11+C16+C21+C26+C31</f>
        <v>309345.27999999997</v>
      </c>
      <c r="D37" s="22">
        <f>D11+D16+D21+D26+D31</f>
        <v>309345.27999999997</v>
      </c>
      <c r="E37" s="23">
        <f>D37/C37*100</f>
        <v>100</v>
      </c>
    </row>
    <row r="38" spans="1:5" ht="15.75" x14ac:dyDescent="0.25">
      <c r="A38" s="59" t="s">
        <v>23</v>
      </c>
      <c r="B38" s="60"/>
      <c r="C38" s="22">
        <f>C14+C19+C24+C29+C32</f>
        <v>407547.82</v>
      </c>
      <c r="D38" s="22">
        <f>D9+D14+D19+D24+D29+D32</f>
        <v>476717.58</v>
      </c>
      <c r="E38" s="23">
        <f>D38/C38*100</f>
        <v>116.97218255271247</v>
      </c>
    </row>
    <row r="41" spans="1:5" ht="15.75" x14ac:dyDescent="0.25">
      <c r="A41" s="39"/>
      <c r="B41" s="39"/>
      <c r="C41" s="39"/>
      <c r="D41" s="39"/>
      <c r="E41" s="39"/>
    </row>
  </sheetData>
  <mergeCells count="11">
    <mergeCell ref="A33:B33"/>
    <mergeCell ref="A2:E2"/>
    <mergeCell ref="A9:B9"/>
    <mergeCell ref="A14:B14"/>
    <mergeCell ref="A19:B19"/>
    <mergeCell ref="A24:B24"/>
    <mergeCell ref="A34:B34"/>
    <mergeCell ref="A35:B35"/>
    <mergeCell ref="A36:B36"/>
    <mergeCell ref="A37:B37"/>
    <mergeCell ref="A38:B38"/>
  </mergeCells>
  <pageMargins left="0.7" right="0.7" top="0.75" bottom="0.75" header="0.3" footer="0.3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2E27A-10D6-4604-9D2E-EF2BE72CE1F2}">
  <sheetPr>
    <pageSetUpPr fitToPage="1"/>
  </sheetPr>
  <dimension ref="A2:G8"/>
  <sheetViews>
    <sheetView tabSelected="1" workbookViewId="0">
      <selection activeCell="G7" sqref="G7"/>
    </sheetView>
  </sheetViews>
  <sheetFormatPr defaultRowHeight="15" x14ac:dyDescent="0.25"/>
  <cols>
    <col min="1" max="1" width="41.5703125" customWidth="1"/>
    <col min="2" max="2" width="28" customWidth="1"/>
    <col min="3" max="4" width="21.42578125" customWidth="1"/>
    <col min="5" max="6" width="18.5703125" customWidth="1"/>
    <col min="7" max="7" width="28.28515625" customWidth="1"/>
  </cols>
  <sheetData>
    <row r="2" spans="1:7" x14ac:dyDescent="0.25">
      <c r="A2" s="67" t="s">
        <v>33</v>
      </c>
      <c r="B2" s="67"/>
      <c r="C2" s="67"/>
      <c r="D2" s="67"/>
      <c r="E2" s="67"/>
      <c r="F2" s="67"/>
      <c r="G2" s="67"/>
    </row>
    <row r="4" spans="1:7" ht="18" customHeight="1" x14ac:dyDescent="0.25">
      <c r="A4" s="63" t="s">
        <v>34</v>
      </c>
      <c r="B4" s="64"/>
      <c r="C4" s="64"/>
      <c r="D4" s="64"/>
      <c r="E4" s="65"/>
      <c r="F4" s="65"/>
      <c r="G4" s="66"/>
    </row>
    <row r="5" spans="1:7" ht="15.75" x14ac:dyDescent="0.25">
      <c r="A5" s="48"/>
      <c r="B5" s="49"/>
      <c r="C5" s="50"/>
      <c r="D5" s="50"/>
    </row>
    <row r="6" spans="1:7" ht="31.5" customHeight="1" x14ac:dyDescent="0.25">
      <c r="A6" s="14" t="s">
        <v>24</v>
      </c>
      <c r="B6" s="52" t="s">
        <v>25</v>
      </c>
      <c r="C6" s="45" t="s">
        <v>28</v>
      </c>
      <c r="D6" s="53" t="s">
        <v>31</v>
      </c>
      <c r="E6" s="51" t="s">
        <v>29</v>
      </c>
      <c r="F6" s="55" t="s">
        <v>32</v>
      </c>
      <c r="G6" s="57" t="s">
        <v>30</v>
      </c>
    </row>
    <row r="7" spans="1:7" ht="39.75" customHeight="1" x14ac:dyDescent="0.25">
      <c r="A7" s="40" t="s">
        <v>26</v>
      </c>
      <c r="B7" s="41">
        <v>322643.83</v>
      </c>
      <c r="C7" s="42">
        <v>54016.01</v>
      </c>
      <c r="D7" s="54">
        <v>54016.01</v>
      </c>
      <c r="E7" s="43">
        <v>218986.93</v>
      </c>
      <c r="F7" s="56">
        <f>E7+G7</f>
        <v>268627.82</v>
      </c>
      <c r="G7" s="47">
        <f>B7-C7-E7</f>
        <v>49640.890000000014</v>
      </c>
    </row>
    <row r="8" spans="1:7" ht="31.5" customHeight="1" x14ac:dyDescent="0.25">
      <c r="A8" s="15" t="s">
        <v>27</v>
      </c>
      <c r="B8" s="46">
        <f>B7</f>
        <v>322643.83</v>
      </c>
      <c r="C8" s="46">
        <f>C7</f>
        <v>54016.01</v>
      </c>
      <c r="D8" s="54">
        <v>54016.01</v>
      </c>
      <c r="E8" s="44">
        <v>218986.93</v>
      </c>
      <c r="F8" s="56">
        <f>E8+G8</f>
        <v>268627.82</v>
      </c>
      <c r="G8" s="47">
        <f>B8-C8-E8</f>
        <v>49640.890000000014</v>
      </c>
    </row>
  </sheetData>
  <mergeCells count="2">
    <mergeCell ref="A4:G4"/>
    <mergeCell ref="A2:G2"/>
  </mergeCell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Ukupno</vt:lpstr>
      <vt:lpstr>Izvještaj EU sredstva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Tanja Ferčec</cp:lastModifiedBy>
  <cp:lastPrinted>2026-03-09T12:02:54Z</cp:lastPrinted>
  <dcterms:created xsi:type="dcterms:W3CDTF">2025-06-17T10:04:58Z</dcterms:created>
  <dcterms:modified xsi:type="dcterms:W3CDTF">2026-03-19T11:04:07Z</dcterms:modified>
</cp:coreProperties>
</file>